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'Sheet1'!$A$2:$P$87</definedName>
  </definedNames>
  <calcPr fullCalcOnLoad="1"/>
</workbook>
</file>

<file path=xl/sharedStrings.xml><?xml version="1.0" encoding="utf-8"?>
<sst xmlns="http://schemas.openxmlformats.org/spreadsheetml/2006/main" count="15" uniqueCount="15">
  <si>
    <t>BASE SALARY:</t>
  </si>
  <si>
    <t>VERTICAL STEP:</t>
  </si>
  <si>
    <t>HORIZONTAL STEP:</t>
  </si>
  <si>
    <t>YEAR</t>
  </si>
  <si>
    <t>BS</t>
  </si>
  <si>
    <t>BS+8</t>
  </si>
  <si>
    <t>BS+16</t>
  </si>
  <si>
    <t>BS+24</t>
  </si>
  <si>
    <t>MS</t>
  </si>
  <si>
    <t>MS+15</t>
  </si>
  <si>
    <t>MS+30</t>
  </si>
  <si>
    <t xml:space="preserve"> </t>
  </si>
  <si>
    <t>APPENDIX I</t>
  </si>
  <si>
    <t>CISSNA PARK C.U.S.D. # 6</t>
  </si>
  <si>
    <t>SALARY SCHEDULE 2017-2018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</si>
</sst>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_);\(&quot;$&quot;#,##0.000\)"/>
    <numFmt numFmtId="166" formatCode="0_);\(0\)"/>
  </numFmts>
  <fonts count="4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7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3" fontId="4" fillId="33" borderId="0" xfId="0" applyNumberFormat="1" applyFont="1" applyFill="1" applyAlignment="1" applyProtection="1">
      <alignment horizontal="center"/>
      <protection locked="0"/>
    </xf>
    <xf numFmtId="1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5" fillId="33" borderId="0" xfId="0" applyNumberFormat="1" applyFont="1" applyFill="1" applyAlignment="1" applyProtection="1">
      <alignment horizontal="center"/>
      <protection locked="0"/>
    </xf>
    <xf numFmtId="37" fontId="2" fillId="0" borderId="0" xfId="44" applyNumberFormat="1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3" max="3" width="12.28125" style="0" bestFit="1" customWidth="1"/>
    <col min="4" max="4" width="9.7109375" style="0" bestFit="1" customWidth="1"/>
    <col min="9" max="9" width="4.28125" style="0" customWidth="1"/>
    <col min="11" max="11" width="18.57421875" style="0" customWidth="1"/>
    <col min="12" max="12" width="13.28125" style="0" customWidth="1"/>
    <col min="13" max="13" width="9.7109375" style="0" bestFit="1" customWidth="1"/>
    <col min="14" max="14" width="9.8515625" style="0" customWidth="1"/>
    <col min="15" max="15" width="9.7109375" style="0" customWidth="1"/>
    <col min="16" max="16" width="10.8515625" style="0" customWidth="1"/>
    <col min="17" max="17" width="10.57421875" style="0" customWidth="1"/>
    <col min="18" max="18" width="13.140625" style="0" bestFit="1" customWidth="1"/>
    <col min="20" max="20" width="14.7109375" style="0" customWidth="1"/>
    <col min="23" max="23" width="10.28125" style="0" bestFit="1" customWidth="1"/>
    <col min="24" max="24" width="10.7109375" style="0" bestFit="1" customWidth="1"/>
  </cols>
  <sheetData>
    <row r="1" spans="1:5" ht="12.75">
      <c r="A1" s="28" t="s">
        <v>12</v>
      </c>
      <c r="D1" s="5"/>
      <c r="E1" s="5"/>
    </row>
    <row r="3" spans="3:5" ht="15">
      <c r="C3" s="32" t="s">
        <v>13</v>
      </c>
      <c r="D3" s="28"/>
      <c r="E3" s="28"/>
    </row>
    <row r="5" spans="1:25" ht="12.75">
      <c r="A5" s="14" t="s">
        <v>14</v>
      </c>
      <c r="B5" s="15"/>
      <c r="C5" s="14"/>
      <c r="K5" s="14"/>
      <c r="L5" s="15"/>
      <c r="M5" s="15"/>
      <c r="S5" s="27"/>
      <c r="T5" s="28"/>
      <c r="U5" s="29"/>
      <c r="V5" s="9"/>
      <c r="W5" s="9"/>
      <c r="X5" s="9"/>
      <c r="Y5" s="9"/>
    </row>
    <row r="6" spans="21:25" ht="12.75">
      <c r="U6" s="12"/>
      <c r="V6" s="10"/>
      <c r="W6" s="8"/>
      <c r="X6" s="23"/>
      <c r="Y6" s="1"/>
    </row>
    <row r="7" spans="1:25" ht="12.75">
      <c r="A7" s="28" t="s">
        <v>0</v>
      </c>
      <c r="B7" s="28"/>
      <c r="C7" s="30">
        <v>31756</v>
      </c>
      <c r="M7" s="8"/>
      <c r="U7" s="12"/>
      <c r="V7" s="10"/>
      <c r="W7" s="8"/>
      <c r="X7" s="23"/>
      <c r="Y7" s="1"/>
    </row>
    <row r="8" spans="1:25" ht="12.75">
      <c r="A8" s="5"/>
      <c r="B8" s="5"/>
      <c r="C8" s="18"/>
      <c r="Y8" s="1"/>
    </row>
    <row r="9" spans="10:25" ht="12.75">
      <c r="J9" s="29"/>
      <c r="K9" s="28"/>
      <c r="L9" s="29"/>
      <c r="M9" s="9"/>
      <c r="N9" s="9"/>
      <c r="O9" s="9"/>
      <c r="P9" s="9"/>
      <c r="V9" s="10"/>
      <c r="W9" s="8"/>
      <c r="X9" s="24"/>
      <c r="Y9" s="1"/>
    </row>
    <row r="10" spans="1:25" ht="12.75">
      <c r="A10" t="s">
        <v>1</v>
      </c>
      <c r="C10" s="7">
        <f>+$C$7*D10</f>
        <v>952.68</v>
      </c>
      <c r="D10" s="1">
        <v>0.03</v>
      </c>
      <c r="J10" s="20"/>
      <c r="K10" s="20"/>
      <c r="L10" s="12"/>
      <c r="M10" s="21"/>
      <c r="N10" s="21"/>
      <c r="O10" s="23"/>
      <c r="P10" s="1"/>
      <c r="U10" s="3"/>
      <c r="V10" s="26"/>
      <c r="W10" s="26"/>
      <c r="X10" s="26"/>
      <c r="Y10" s="19"/>
    </row>
    <row r="11" spans="1:16" ht="12.75">
      <c r="A11" t="s">
        <v>2</v>
      </c>
      <c r="C11" s="7">
        <f>+$C$7*D11</f>
        <v>952.68</v>
      </c>
      <c r="D11" s="1">
        <v>0.03</v>
      </c>
      <c r="J11" s="20"/>
      <c r="K11" s="20"/>
      <c r="L11" s="12"/>
      <c r="M11" s="21"/>
      <c r="N11" s="21"/>
      <c r="O11" s="23"/>
      <c r="P11" s="1"/>
    </row>
    <row r="12" spans="10:21" ht="12.75">
      <c r="J12" s="20"/>
      <c r="K12" s="20"/>
      <c r="L12" s="12"/>
      <c r="M12" s="21"/>
      <c r="N12" s="21"/>
      <c r="O12" s="23"/>
      <c r="P12" s="1"/>
      <c r="T12" s="5"/>
      <c r="U12" s="31"/>
    </row>
    <row r="13" spans="1:16" ht="12.75" customHeight="1">
      <c r="A13" s="29" t="s">
        <v>3</v>
      </c>
      <c r="B13" s="29" t="s">
        <v>4</v>
      </c>
      <c r="C13" s="29" t="s">
        <v>5</v>
      </c>
      <c r="D13" s="29" t="s">
        <v>6</v>
      </c>
      <c r="E13" s="29" t="s">
        <v>7</v>
      </c>
      <c r="F13" s="29" t="s">
        <v>8</v>
      </c>
      <c r="G13" s="29" t="s">
        <v>9</v>
      </c>
      <c r="H13" s="29" t="s">
        <v>10</v>
      </c>
      <c r="L13" s="6"/>
      <c r="M13" s="22"/>
      <c r="N13" s="8"/>
      <c r="O13" s="23"/>
      <c r="P13" s="1"/>
    </row>
    <row r="14" spans="1:16" ht="14.25" customHeight="1">
      <c r="A14" s="12">
        <v>1</v>
      </c>
      <c r="B14" s="6">
        <f>+C7</f>
        <v>31756</v>
      </c>
      <c r="C14" s="6">
        <f>$C$7+(1*$C$11)</f>
        <v>32708.68</v>
      </c>
      <c r="D14" s="6">
        <f>$C$7+(2*$C$11)</f>
        <v>33661.36</v>
      </c>
      <c r="E14" s="6">
        <f>$C$7+(3*$C$11)</f>
        <v>34614.04</v>
      </c>
      <c r="F14" s="6">
        <f>$C$7+(4*$C$11)</f>
        <v>35566.72</v>
      </c>
      <c r="G14" s="6">
        <f>$C$7+(5*$C$11)</f>
        <v>36519.4</v>
      </c>
      <c r="H14" s="6">
        <f>$C$7+(6*$C$11)</f>
        <v>37472.08</v>
      </c>
      <c r="J14" s="20"/>
      <c r="L14" s="6"/>
      <c r="M14" s="22"/>
      <c r="N14" s="8"/>
      <c r="O14" s="23"/>
      <c r="P14" s="1"/>
    </row>
    <row r="15" spans="1:16" ht="12" customHeight="1">
      <c r="A15" s="12">
        <v>2</v>
      </c>
      <c r="B15" s="6">
        <f aca="true" t="shared" si="0" ref="B15:B32">$C$7+(A14*$C$10)</f>
        <v>32708.68</v>
      </c>
      <c r="C15" s="6">
        <f aca="true" t="shared" si="1" ref="C15:C33">$C$7+(A14*$C$10+1*$C$11)</f>
        <v>33661.36</v>
      </c>
      <c r="D15" s="6">
        <f aca="true" t="shared" si="2" ref="D15:D34">$C$7+(A14*$C$10+2*$C$11)</f>
        <v>34614.04</v>
      </c>
      <c r="E15" s="6">
        <f aca="true" t="shared" si="3" ref="E15:E35">$C$7+(A14*$C$10+3*$C$11)</f>
        <v>35566.72</v>
      </c>
      <c r="F15" s="6">
        <f aca="true" t="shared" si="4" ref="F15:F36">$C$7+(A14*$C$10+4*$C$11)</f>
        <v>36519.4</v>
      </c>
      <c r="G15" s="6">
        <f aca="true" t="shared" si="5" ref="G15:G37">$C$7+(A14*$C$10+5*$C$11)</f>
        <v>37472.08</v>
      </c>
      <c r="H15" s="6">
        <f aca="true" t="shared" si="6" ref="H15:H38">$C$7+(A14*$C$10+6*$C$11)</f>
        <v>38424.76</v>
      </c>
      <c r="J15" s="20"/>
      <c r="L15" s="6"/>
      <c r="M15" s="22"/>
      <c r="N15" s="8"/>
      <c r="O15" s="23"/>
      <c r="P15" s="1"/>
    </row>
    <row r="16" spans="1:16" ht="12.75">
      <c r="A16" s="12">
        <v>3</v>
      </c>
      <c r="B16" s="6">
        <f t="shared" si="0"/>
        <v>33661.36</v>
      </c>
      <c r="C16" s="6">
        <f t="shared" si="1"/>
        <v>34614.04</v>
      </c>
      <c r="D16" s="6">
        <f t="shared" si="2"/>
        <v>35566.72</v>
      </c>
      <c r="E16" s="6">
        <f t="shared" si="3"/>
        <v>36519.4</v>
      </c>
      <c r="F16" s="6">
        <f t="shared" si="4"/>
        <v>37472.08</v>
      </c>
      <c r="G16" s="6">
        <f t="shared" si="5"/>
        <v>38424.76</v>
      </c>
      <c r="H16" s="6">
        <f t="shared" si="6"/>
        <v>39377.44</v>
      </c>
      <c r="L16" s="2"/>
      <c r="M16" s="10"/>
      <c r="N16" s="8"/>
      <c r="O16" s="23"/>
      <c r="P16" s="1"/>
    </row>
    <row r="17" spans="1:16" ht="12.75">
      <c r="A17" s="12">
        <v>4</v>
      </c>
      <c r="B17" s="6">
        <f t="shared" si="0"/>
        <v>34614.04</v>
      </c>
      <c r="C17" s="6">
        <f t="shared" si="1"/>
        <v>35566.72</v>
      </c>
      <c r="D17" s="6">
        <f t="shared" si="2"/>
        <v>36519.4</v>
      </c>
      <c r="E17" s="6">
        <f t="shared" si="3"/>
        <v>37472.08</v>
      </c>
      <c r="F17" s="6">
        <f t="shared" si="4"/>
        <v>38424.76</v>
      </c>
      <c r="G17" s="6">
        <f t="shared" si="5"/>
        <v>39377.44</v>
      </c>
      <c r="H17" s="6">
        <f t="shared" si="6"/>
        <v>40330.119999999995</v>
      </c>
      <c r="L17" s="2"/>
      <c r="M17" s="10"/>
      <c r="N17" s="10"/>
      <c r="O17" s="23"/>
      <c r="P17" s="1"/>
    </row>
    <row r="18" spans="1:16" ht="12.75">
      <c r="A18" s="12">
        <v>5</v>
      </c>
      <c r="B18" s="6">
        <f t="shared" si="0"/>
        <v>35566.72</v>
      </c>
      <c r="C18" s="6">
        <f t="shared" si="1"/>
        <v>36519.4</v>
      </c>
      <c r="D18" s="6">
        <f t="shared" si="2"/>
        <v>37472.08</v>
      </c>
      <c r="E18" s="6">
        <f t="shared" si="3"/>
        <v>38424.76</v>
      </c>
      <c r="F18" s="6">
        <f t="shared" si="4"/>
        <v>39377.44</v>
      </c>
      <c r="G18" s="6">
        <f t="shared" si="5"/>
        <v>40330.119999999995</v>
      </c>
      <c r="H18" s="6">
        <f t="shared" si="6"/>
        <v>41282.8</v>
      </c>
      <c r="L18" s="2"/>
      <c r="M18" s="8"/>
      <c r="N18" s="8"/>
      <c r="O18" s="23"/>
      <c r="P18" s="1"/>
    </row>
    <row r="19" spans="1:16" ht="12.75">
      <c r="A19" s="12">
        <v>6</v>
      </c>
      <c r="B19" s="6">
        <f t="shared" si="0"/>
        <v>36519.4</v>
      </c>
      <c r="C19" s="6">
        <f t="shared" si="1"/>
        <v>37472.08</v>
      </c>
      <c r="D19" s="6">
        <f t="shared" si="2"/>
        <v>38424.76</v>
      </c>
      <c r="E19" s="6">
        <f t="shared" si="3"/>
        <v>39377.44</v>
      </c>
      <c r="F19" s="6">
        <f t="shared" si="4"/>
        <v>40330.119999999995</v>
      </c>
      <c r="G19" s="6">
        <f t="shared" si="5"/>
        <v>41282.8</v>
      </c>
      <c r="H19" s="6">
        <f t="shared" si="6"/>
        <v>42235.479999999996</v>
      </c>
      <c r="L19" s="2"/>
      <c r="M19" s="10"/>
      <c r="N19" s="8"/>
      <c r="O19" s="23"/>
      <c r="P19" s="1"/>
    </row>
    <row r="20" spans="1:16" ht="12.75">
      <c r="A20" s="12">
        <v>7</v>
      </c>
      <c r="B20" s="6">
        <f t="shared" si="0"/>
        <v>37472.08</v>
      </c>
      <c r="C20" s="6">
        <f t="shared" si="1"/>
        <v>38424.76</v>
      </c>
      <c r="D20" s="6">
        <f t="shared" si="2"/>
        <v>39377.44</v>
      </c>
      <c r="E20" s="6">
        <f t="shared" si="3"/>
        <v>40330.119999999995</v>
      </c>
      <c r="F20" s="6">
        <f t="shared" si="4"/>
        <v>41282.8</v>
      </c>
      <c r="G20" s="6">
        <f t="shared" si="5"/>
        <v>42235.479999999996</v>
      </c>
      <c r="H20" s="6">
        <f t="shared" si="6"/>
        <v>43188.16</v>
      </c>
      <c r="L20" s="2"/>
      <c r="M20" s="10"/>
      <c r="N20" s="8"/>
      <c r="O20" s="23"/>
      <c r="P20" s="1"/>
    </row>
    <row r="21" spans="1:16" ht="12.75">
      <c r="A21" s="12">
        <v>8</v>
      </c>
      <c r="B21" s="6">
        <f t="shared" si="0"/>
        <v>38424.76</v>
      </c>
      <c r="C21" s="6">
        <f t="shared" si="1"/>
        <v>39377.44</v>
      </c>
      <c r="D21" s="6">
        <f t="shared" si="2"/>
        <v>40330.119999999995</v>
      </c>
      <c r="E21" s="6">
        <f t="shared" si="3"/>
        <v>41282.8</v>
      </c>
      <c r="F21" s="6">
        <f t="shared" si="4"/>
        <v>42235.479999999996</v>
      </c>
      <c r="G21" s="6">
        <f t="shared" si="5"/>
        <v>43188.16</v>
      </c>
      <c r="H21" s="6">
        <f t="shared" si="6"/>
        <v>44140.84</v>
      </c>
      <c r="L21" s="2"/>
      <c r="M21" s="10"/>
      <c r="N21" s="8"/>
      <c r="O21" s="23"/>
      <c r="P21" s="1"/>
    </row>
    <row r="22" spans="1:16" ht="12.75">
      <c r="A22" s="12">
        <v>9</v>
      </c>
      <c r="B22" s="6">
        <f t="shared" si="0"/>
        <v>39377.44</v>
      </c>
      <c r="C22" s="6">
        <f t="shared" si="1"/>
        <v>40330.119999999995</v>
      </c>
      <c r="D22" s="6">
        <f t="shared" si="2"/>
        <v>41282.8</v>
      </c>
      <c r="E22" s="6">
        <f t="shared" si="3"/>
        <v>42235.479999999996</v>
      </c>
      <c r="F22" s="6">
        <f t="shared" si="4"/>
        <v>43188.16</v>
      </c>
      <c r="G22" s="6">
        <f t="shared" si="5"/>
        <v>44140.84</v>
      </c>
      <c r="H22" s="6">
        <f t="shared" si="6"/>
        <v>45093.520000000004</v>
      </c>
      <c r="L22" s="2"/>
      <c r="M22" s="10"/>
      <c r="N22" s="8"/>
      <c r="O22" s="23"/>
      <c r="P22" s="1"/>
    </row>
    <row r="23" spans="1:16" ht="12.75">
      <c r="A23" s="12">
        <v>10</v>
      </c>
      <c r="B23" s="6">
        <f t="shared" si="0"/>
        <v>40330.119999999995</v>
      </c>
      <c r="C23" s="6">
        <f t="shared" si="1"/>
        <v>41282.8</v>
      </c>
      <c r="D23" s="6">
        <f t="shared" si="2"/>
        <v>42235.479999999996</v>
      </c>
      <c r="E23" s="6">
        <f t="shared" si="3"/>
        <v>43188.16</v>
      </c>
      <c r="F23" s="6">
        <f t="shared" si="4"/>
        <v>44140.84</v>
      </c>
      <c r="G23" s="6">
        <f t="shared" si="5"/>
        <v>45093.52</v>
      </c>
      <c r="H23" s="6">
        <f t="shared" si="6"/>
        <v>46046.2</v>
      </c>
      <c r="L23" s="2"/>
      <c r="M23" s="10"/>
      <c r="N23" s="8"/>
      <c r="O23" s="23"/>
      <c r="P23" s="1"/>
    </row>
    <row r="24" spans="1:16" ht="12.75">
      <c r="A24" s="12">
        <v>11</v>
      </c>
      <c r="B24" s="6">
        <f t="shared" si="0"/>
        <v>41282.8</v>
      </c>
      <c r="C24" s="6">
        <f t="shared" si="1"/>
        <v>42235.479999999996</v>
      </c>
      <c r="D24" s="6">
        <f t="shared" si="2"/>
        <v>43188.16</v>
      </c>
      <c r="E24" s="6">
        <f t="shared" si="3"/>
        <v>44140.84</v>
      </c>
      <c r="F24" s="6">
        <f t="shared" si="4"/>
        <v>45093.52</v>
      </c>
      <c r="G24" s="6">
        <f t="shared" si="5"/>
        <v>46046.2</v>
      </c>
      <c r="H24" s="6">
        <f t="shared" si="6"/>
        <v>46998.88</v>
      </c>
      <c r="L24" s="2"/>
      <c r="M24" s="10"/>
      <c r="N24" s="10"/>
      <c r="O24" s="23"/>
      <c r="P24" s="1"/>
    </row>
    <row r="25" spans="1:16" ht="12.75">
      <c r="A25" s="12">
        <v>12</v>
      </c>
      <c r="B25" s="6">
        <f t="shared" si="0"/>
        <v>42235.479999999996</v>
      </c>
      <c r="C25" s="6">
        <f t="shared" si="1"/>
        <v>43188.16</v>
      </c>
      <c r="D25" s="6">
        <f t="shared" si="2"/>
        <v>44140.84</v>
      </c>
      <c r="E25" s="6">
        <f t="shared" si="3"/>
        <v>45093.520000000004</v>
      </c>
      <c r="F25" s="6">
        <f t="shared" si="4"/>
        <v>46046.2</v>
      </c>
      <c r="G25" s="6">
        <f t="shared" si="5"/>
        <v>46998.88</v>
      </c>
      <c r="H25" s="6">
        <f t="shared" si="6"/>
        <v>47951.56</v>
      </c>
      <c r="L25" s="2"/>
      <c r="M25" s="10"/>
      <c r="N25" s="8"/>
      <c r="O25" s="23"/>
      <c r="P25" s="1"/>
    </row>
    <row r="26" spans="1:16" ht="12.75">
      <c r="A26" s="12">
        <v>13</v>
      </c>
      <c r="B26" s="6">
        <f t="shared" si="0"/>
        <v>43188.16</v>
      </c>
      <c r="C26" s="6">
        <f t="shared" si="1"/>
        <v>44140.84</v>
      </c>
      <c r="D26" s="6">
        <f t="shared" si="2"/>
        <v>45093.520000000004</v>
      </c>
      <c r="E26" s="6">
        <f t="shared" si="3"/>
        <v>46046.2</v>
      </c>
      <c r="F26" s="6">
        <f t="shared" si="4"/>
        <v>46998.88</v>
      </c>
      <c r="G26" s="6">
        <f t="shared" si="5"/>
        <v>47951.56</v>
      </c>
      <c r="H26" s="6">
        <f t="shared" si="6"/>
        <v>48904.24</v>
      </c>
      <c r="L26" s="2"/>
      <c r="M26" s="8"/>
      <c r="N26" s="8"/>
      <c r="O26" s="23"/>
      <c r="P26" s="1"/>
    </row>
    <row r="27" spans="1:16" ht="12.75">
      <c r="A27" s="12">
        <v>14</v>
      </c>
      <c r="B27" s="6">
        <f t="shared" si="0"/>
        <v>44140.84</v>
      </c>
      <c r="C27" s="6">
        <f t="shared" si="1"/>
        <v>45093.520000000004</v>
      </c>
      <c r="D27" s="6">
        <f t="shared" si="2"/>
        <v>46046.2</v>
      </c>
      <c r="E27" s="6">
        <f t="shared" si="3"/>
        <v>46998.880000000005</v>
      </c>
      <c r="F27" s="6">
        <f t="shared" si="4"/>
        <v>47951.56</v>
      </c>
      <c r="G27" s="6">
        <f t="shared" si="5"/>
        <v>48904.24</v>
      </c>
      <c r="H27" s="6">
        <f t="shared" si="6"/>
        <v>49856.92</v>
      </c>
      <c r="L27" s="2"/>
      <c r="M27" s="10"/>
      <c r="N27" s="8"/>
      <c r="O27" s="23"/>
      <c r="P27" s="1"/>
    </row>
    <row r="28" spans="1:16" ht="12.75">
      <c r="A28" s="12">
        <v>15</v>
      </c>
      <c r="B28" s="6">
        <f t="shared" si="0"/>
        <v>45093.52</v>
      </c>
      <c r="C28" s="6">
        <f t="shared" si="1"/>
        <v>46046.2</v>
      </c>
      <c r="D28" s="6">
        <f t="shared" si="2"/>
        <v>46998.88</v>
      </c>
      <c r="E28" s="6">
        <f t="shared" si="3"/>
        <v>47951.56</v>
      </c>
      <c r="F28" s="6">
        <f t="shared" si="4"/>
        <v>48904.24</v>
      </c>
      <c r="G28" s="6">
        <f t="shared" si="5"/>
        <v>49856.92</v>
      </c>
      <c r="H28" s="6">
        <f t="shared" si="6"/>
        <v>50809.6</v>
      </c>
      <c r="L28" s="2"/>
      <c r="M28" s="10"/>
      <c r="N28" s="8"/>
      <c r="O28" s="23"/>
      <c r="P28" s="1"/>
    </row>
    <row r="29" spans="1:16" ht="12.75">
      <c r="A29" s="12">
        <v>16</v>
      </c>
      <c r="B29" s="6">
        <f t="shared" si="0"/>
        <v>46046.2</v>
      </c>
      <c r="C29" s="6">
        <f t="shared" si="1"/>
        <v>46998.88</v>
      </c>
      <c r="D29" s="6">
        <f t="shared" si="2"/>
        <v>47951.56</v>
      </c>
      <c r="E29" s="6">
        <f t="shared" si="3"/>
        <v>48904.24</v>
      </c>
      <c r="F29" s="6">
        <f t="shared" si="4"/>
        <v>49856.92</v>
      </c>
      <c r="G29" s="6">
        <f t="shared" si="5"/>
        <v>50809.6</v>
      </c>
      <c r="H29" s="6">
        <f t="shared" si="6"/>
        <v>51762.28</v>
      </c>
      <c r="L29" s="2"/>
      <c r="M29" s="10"/>
      <c r="N29" s="8"/>
      <c r="O29" s="23"/>
      <c r="P29" s="1"/>
    </row>
    <row r="30" spans="1:16" ht="12.75">
      <c r="A30" s="12">
        <v>17</v>
      </c>
      <c r="B30" s="6">
        <f t="shared" si="0"/>
        <v>46998.88</v>
      </c>
      <c r="C30" s="6">
        <f t="shared" si="1"/>
        <v>47951.56</v>
      </c>
      <c r="D30" s="6">
        <f t="shared" si="2"/>
        <v>48904.24</v>
      </c>
      <c r="E30" s="6">
        <f t="shared" si="3"/>
        <v>49856.92</v>
      </c>
      <c r="F30" s="6">
        <f t="shared" si="4"/>
        <v>50809.6</v>
      </c>
      <c r="G30" s="6">
        <f t="shared" si="5"/>
        <v>51762.28</v>
      </c>
      <c r="H30" s="6">
        <f t="shared" si="6"/>
        <v>52714.96</v>
      </c>
      <c r="L30" s="2"/>
      <c r="M30" s="10"/>
      <c r="N30" s="8"/>
      <c r="O30" s="23"/>
      <c r="P30" s="1"/>
    </row>
    <row r="31" spans="1:16" ht="12.75">
      <c r="A31" s="12">
        <v>18</v>
      </c>
      <c r="B31" s="6">
        <f t="shared" si="0"/>
        <v>47951.56</v>
      </c>
      <c r="C31" s="6">
        <f t="shared" si="1"/>
        <v>48904.24</v>
      </c>
      <c r="D31" s="6">
        <f t="shared" si="2"/>
        <v>49856.92</v>
      </c>
      <c r="E31" s="6">
        <f t="shared" si="3"/>
        <v>50809.6</v>
      </c>
      <c r="F31" s="6">
        <f t="shared" si="4"/>
        <v>51762.28</v>
      </c>
      <c r="G31" s="6">
        <f t="shared" si="5"/>
        <v>52714.96</v>
      </c>
      <c r="H31" s="6">
        <f t="shared" si="6"/>
        <v>53667.64</v>
      </c>
      <c r="L31" s="2"/>
      <c r="M31" s="10"/>
      <c r="N31" s="8"/>
      <c r="O31" s="23"/>
      <c r="P31" s="1"/>
    </row>
    <row r="32" spans="1:16" ht="12.75">
      <c r="A32" s="12">
        <v>19</v>
      </c>
      <c r="B32" s="6">
        <f t="shared" si="0"/>
        <v>48904.24</v>
      </c>
      <c r="C32" s="6">
        <f t="shared" si="1"/>
        <v>49856.92</v>
      </c>
      <c r="D32" s="6">
        <f t="shared" si="2"/>
        <v>50809.6</v>
      </c>
      <c r="E32" s="6">
        <f t="shared" si="3"/>
        <v>51762.28</v>
      </c>
      <c r="F32" s="6">
        <f t="shared" si="4"/>
        <v>52714.96</v>
      </c>
      <c r="G32" s="6">
        <f t="shared" si="5"/>
        <v>53667.64</v>
      </c>
      <c r="H32" s="6">
        <f t="shared" si="6"/>
        <v>54620.32</v>
      </c>
      <c r="L32" s="2"/>
      <c r="M32" s="10"/>
      <c r="N32" s="8"/>
      <c r="O32" s="23"/>
      <c r="P32" s="1"/>
    </row>
    <row r="33" spans="1:15" ht="12.75">
      <c r="A33" s="12">
        <v>20</v>
      </c>
      <c r="B33" s="6"/>
      <c r="C33" s="6">
        <f t="shared" si="1"/>
        <v>50809.6</v>
      </c>
      <c r="D33" s="6">
        <f t="shared" si="2"/>
        <v>51762.28</v>
      </c>
      <c r="E33" s="6">
        <f t="shared" si="3"/>
        <v>52714.96</v>
      </c>
      <c r="F33" s="6">
        <f t="shared" si="4"/>
        <v>53667.64</v>
      </c>
      <c r="G33" s="6">
        <f t="shared" si="5"/>
        <v>54620.32</v>
      </c>
      <c r="H33" s="6">
        <f t="shared" si="6"/>
        <v>55573</v>
      </c>
      <c r="O33" s="8"/>
    </row>
    <row r="34" spans="1:16" ht="12.75">
      <c r="A34" s="12">
        <v>21</v>
      </c>
      <c r="B34" s="6"/>
      <c r="C34" s="6"/>
      <c r="D34" s="6">
        <f t="shared" si="2"/>
        <v>52714.96</v>
      </c>
      <c r="E34" s="6">
        <f t="shared" si="3"/>
        <v>53667.64</v>
      </c>
      <c r="F34" s="6">
        <f t="shared" si="4"/>
        <v>54620.32</v>
      </c>
      <c r="G34" s="6">
        <f t="shared" si="5"/>
        <v>55573</v>
      </c>
      <c r="H34" s="6">
        <f t="shared" si="6"/>
        <v>56525.68</v>
      </c>
      <c r="L34" s="3"/>
      <c r="M34" s="11"/>
      <c r="N34" s="26"/>
      <c r="O34" s="11"/>
      <c r="P34" s="19"/>
    </row>
    <row r="35" spans="1:16" ht="12.75">
      <c r="A35" s="12">
        <v>22</v>
      </c>
      <c r="B35" s="6"/>
      <c r="C35" s="6"/>
      <c r="D35" s="6"/>
      <c r="E35" s="6">
        <f t="shared" si="3"/>
        <v>54620.32</v>
      </c>
      <c r="F35" s="6">
        <f t="shared" si="4"/>
        <v>55573</v>
      </c>
      <c r="G35" s="6">
        <f t="shared" si="5"/>
        <v>56525.68</v>
      </c>
      <c r="H35" s="6">
        <f t="shared" si="6"/>
        <v>57478.36</v>
      </c>
      <c r="M35" s="26"/>
      <c r="N35" s="26"/>
      <c r="O35" s="26"/>
      <c r="P35" s="19"/>
    </row>
    <row r="36" spans="1:11" ht="12.75">
      <c r="A36" s="12">
        <v>23</v>
      </c>
      <c r="E36" s="6"/>
      <c r="F36" s="6">
        <f t="shared" si="4"/>
        <v>56525.68</v>
      </c>
      <c r="G36" s="6">
        <f t="shared" si="5"/>
        <v>57478.36</v>
      </c>
      <c r="H36" s="6">
        <f t="shared" si="6"/>
        <v>58431.04</v>
      </c>
      <c r="K36" s="5"/>
    </row>
    <row r="37" spans="1:16" ht="12.75">
      <c r="A37" s="12">
        <v>24</v>
      </c>
      <c r="F37" s="6"/>
      <c r="G37" s="6">
        <f t="shared" si="5"/>
        <v>58431.04</v>
      </c>
      <c r="H37" s="6">
        <f t="shared" si="6"/>
        <v>59383.72</v>
      </c>
      <c r="M37" s="12"/>
      <c r="N37" s="12"/>
      <c r="O37" s="3"/>
      <c r="P37" s="3"/>
    </row>
    <row r="38" spans="1:8" ht="12.75">
      <c r="A38" s="12">
        <v>25</v>
      </c>
      <c r="G38" s="6"/>
      <c r="H38" s="6">
        <f t="shared" si="6"/>
        <v>60336.4</v>
      </c>
    </row>
    <row r="40" spans="12:16" ht="12.75">
      <c r="L40" s="5"/>
      <c r="O40" s="10"/>
      <c r="P40" s="1"/>
    </row>
    <row r="41" spans="13:16" ht="12.75">
      <c r="M41" s="11"/>
      <c r="N41" s="10"/>
      <c r="O41" s="10"/>
      <c r="P41" s="1"/>
    </row>
    <row r="50" ht="12.75">
      <c r="A50" s="28"/>
    </row>
    <row r="51" spans="1:3" ht="12.75">
      <c r="A51" s="14"/>
      <c r="B51" s="14"/>
      <c r="C51" s="14"/>
    </row>
    <row r="53" spans="1:25" ht="12.75">
      <c r="A53" s="28"/>
      <c r="B53" s="28"/>
      <c r="C53" s="30"/>
      <c r="T53" s="27"/>
      <c r="U53" s="28"/>
      <c r="V53" s="29"/>
      <c r="W53" s="9"/>
      <c r="X53" s="9"/>
      <c r="Y53" s="9"/>
    </row>
    <row r="54" spans="11:25" ht="12.75">
      <c r="K54" s="14"/>
      <c r="L54" s="14"/>
      <c r="V54" s="2"/>
      <c r="W54" s="10"/>
      <c r="X54" s="8"/>
      <c r="Y54" s="23"/>
    </row>
    <row r="55" spans="3:26" ht="12.75">
      <c r="C55" s="7"/>
      <c r="D55" s="1"/>
      <c r="M55" s="14"/>
      <c r="N55" s="15"/>
      <c r="V55" s="2"/>
      <c r="W55" s="10"/>
      <c r="X55" s="8"/>
      <c r="Y55" s="23"/>
      <c r="Z55" s="9"/>
    </row>
    <row r="56" spans="3:26" ht="12.75">
      <c r="C56" s="7"/>
      <c r="D56" s="1"/>
      <c r="M56" s="10"/>
      <c r="Z56" s="1"/>
    </row>
    <row r="57" spans="23:26" ht="12.75">
      <c r="W57" s="10"/>
      <c r="X57" s="8"/>
      <c r="Y57" s="24"/>
      <c r="Z57" s="1"/>
    </row>
    <row r="58" spans="1:26" ht="12.75">
      <c r="A58" s="29"/>
      <c r="B58" s="29"/>
      <c r="C58" s="29"/>
      <c r="D58" s="29"/>
      <c r="E58" s="29"/>
      <c r="F58" s="29"/>
      <c r="G58" s="29"/>
      <c r="H58" s="29"/>
      <c r="J58" s="29"/>
      <c r="K58" s="28"/>
      <c r="L58" s="29"/>
      <c r="M58" s="9"/>
      <c r="N58" s="9"/>
      <c r="O58" s="9"/>
      <c r="P58" s="9"/>
      <c r="V58" s="3"/>
      <c r="W58" s="26"/>
      <c r="X58" s="26"/>
      <c r="Y58" s="26"/>
      <c r="Z58" s="1"/>
    </row>
    <row r="59" spans="1:26" ht="12.75">
      <c r="A59" s="12"/>
      <c r="B59" s="6"/>
      <c r="C59" s="6"/>
      <c r="D59" s="6"/>
      <c r="E59" s="6"/>
      <c r="F59" s="6"/>
      <c r="G59" s="6"/>
      <c r="H59" s="6"/>
      <c r="J59" s="20"/>
      <c r="K59" s="20"/>
      <c r="L59" s="12"/>
      <c r="M59" s="22"/>
      <c r="N59" s="8"/>
      <c r="O59" s="23"/>
      <c r="P59" s="1"/>
      <c r="Z59" s="25"/>
    </row>
    <row r="60" spans="1:26" ht="12.75">
      <c r="A60" s="12"/>
      <c r="B60" s="6"/>
      <c r="C60" s="6"/>
      <c r="D60" s="6"/>
      <c r="E60" s="6"/>
      <c r="F60" s="6"/>
      <c r="G60" s="6"/>
      <c r="H60" s="6"/>
      <c r="J60" s="20"/>
      <c r="K60" s="20"/>
      <c r="L60" s="12"/>
      <c r="M60" s="21"/>
      <c r="N60" s="21"/>
      <c r="O60" s="23"/>
      <c r="P60" s="1"/>
      <c r="U60" s="5"/>
      <c r="V60" s="31"/>
      <c r="Z60" s="19"/>
    </row>
    <row r="61" spans="1:16" ht="12.75">
      <c r="A61" s="12"/>
      <c r="B61" s="6"/>
      <c r="C61" s="6"/>
      <c r="D61" s="6"/>
      <c r="E61" s="6"/>
      <c r="F61" s="6"/>
      <c r="G61" s="6"/>
      <c r="H61" s="6"/>
      <c r="J61" s="20"/>
      <c r="K61" s="20"/>
      <c r="L61" s="12"/>
      <c r="M61" s="10"/>
      <c r="N61" s="8"/>
      <c r="O61" s="23"/>
      <c r="P61" s="1"/>
    </row>
    <row r="62" spans="1:16" ht="12.75">
      <c r="A62" s="12"/>
      <c r="B62" s="6"/>
      <c r="C62" s="6"/>
      <c r="D62" s="6"/>
      <c r="E62" s="6"/>
      <c r="F62" s="6"/>
      <c r="G62" s="6"/>
      <c r="H62" s="6"/>
      <c r="L62" s="6"/>
      <c r="M62" s="10"/>
      <c r="N62" s="8"/>
      <c r="O62" s="23"/>
      <c r="P62" s="1"/>
    </row>
    <row r="63" spans="1:16" ht="12.75">
      <c r="A63" s="12"/>
      <c r="B63" s="6"/>
      <c r="C63" s="6"/>
      <c r="D63" s="6"/>
      <c r="E63" s="6"/>
      <c r="F63" s="6"/>
      <c r="G63" s="6"/>
      <c r="H63" s="6"/>
      <c r="J63" s="20"/>
      <c r="L63" s="6"/>
      <c r="M63" s="10"/>
      <c r="N63" s="8"/>
      <c r="O63" s="23"/>
      <c r="P63" s="1"/>
    </row>
    <row r="64" spans="1:16" ht="12.75">
      <c r="A64" s="12"/>
      <c r="B64" s="6"/>
      <c r="C64" s="6"/>
      <c r="D64" s="6"/>
      <c r="E64" s="6"/>
      <c r="F64" s="6"/>
      <c r="G64" s="6"/>
      <c r="H64" s="6"/>
      <c r="J64" s="20"/>
      <c r="L64" s="6"/>
      <c r="M64" s="8"/>
      <c r="N64" s="10"/>
      <c r="O64" s="23"/>
      <c r="P64" s="1"/>
    </row>
    <row r="65" spans="1:16" ht="12.75">
      <c r="A65" s="12"/>
      <c r="B65" s="6"/>
      <c r="C65" s="6"/>
      <c r="D65" s="6"/>
      <c r="E65" s="6"/>
      <c r="F65" s="6"/>
      <c r="G65" s="6"/>
      <c r="H65" s="6"/>
      <c r="L65" s="2"/>
      <c r="M65" s="10"/>
      <c r="N65" s="8"/>
      <c r="O65" s="23"/>
      <c r="P65" s="1"/>
    </row>
    <row r="66" spans="1:16" ht="12.75">
      <c r="A66" s="12"/>
      <c r="B66" s="6"/>
      <c r="C66" s="6"/>
      <c r="D66" s="6"/>
      <c r="E66" s="6"/>
      <c r="F66" s="6"/>
      <c r="G66" s="6"/>
      <c r="H66" s="6"/>
      <c r="L66" s="2"/>
      <c r="M66" s="10"/>
      <c r="N66" s="8"/>
      <c r="O66" s="23"/>
      <c r="P66" s="1"/>
    </row>
    <row r="67" spans="1:16" ht="12.75">
      <c r="A67" s="12"/>
      <c r="B67" s="6"/>
      <c r="C67" s="6"/>
      <c r="D67" s="6"/>
      <c r="E67" s="6"/>
      <c r="F67" s="6"/>
      <c r="G67" s="6"/>
      <c r="H67" s="6"/>
      <c r="L67" s="2"/>
      <c r="M67" s="10"/>
      <c r="N67" s="8"/>
      <c r="O67" s="23"/>
      <c r="P67" s="1"/>
    </row>
    <row r="68" spans="1:16" ht="12.75">
      <c r="A68" s="12"/>
      <c r="B68" s="6"/>
      <c r="C68" s="6"/>
      <c r="D68" s="6"/>
      <c r="E68" s="6"/>
      <c r="F68" s="6"/>
      <c r="G68" s="6"/>
      <c r="H68" s="6"/>
      <c r="L68" s="2"/>
      <c r="M68" s="8"/>
      <c r="N68" s="8"/>
      <c r="O68" s="23"/>
      <c r="P68" s="1"/>
    </row>
    <row r="69" spans="1:16" ht="12.75">
      <c r="A69" s="12"/>
      <c r="B69" s="6"/>
      <c r="C69" s="6"/>
      <c r="D69" s="6"/>
      <c r="E69" s="6"/>
      <c r="F69" s="6"/>
      <c r="G69" s="6"/>
      <c r="H69" s="6"/>
      <c r="L69" s="2"/>
      <c r="M69" s="10"/>
      <c r="N69" s="8"/>
      <c r="O69" s="23"/>
      <c r="P69" s="1"/>
    </row>
    <row r="70" spans="1:16" ht="12.75">
      <c r="A70" s="12"/>
      <c r="B70" s="6"/>
      <c r="C70" s="6"/>
      <c r="D70" s="6"/>
      <c r="E70" s="6"/>
      <c r="F70" s="6"/>
      <c r="G70" s="6"/>
      <c r="H70" s="6"/>
      <c r="L70" s="2"/>
      <c r="M70" s="10"/>
      <c r="N70" s="8"/>
      <c r="O70" s="23"/>
      <c r="P70" s="1"/>
    </row>
    <row r="71" spans="1:16" ht="12.75">
      <c r="A71" s="12"/>
      <c r="B71" s="6"/>
      <c r="C71" s="6"/>
      <c r="D71" s="6"/>
      <c r="E71" s="6"/>
      <c r="F71" s="6"/>
      <c r="G71" s="6"/>
      <c r="H71" s="6"/>
      <c r="L71" s="2"/>
      <c r="M71" s="10"/>
      <c r="N71" s="8"/>
      <c r="O71" s="23"/>
      <c r="P71" s="1"/>
    </row>
    <row r="72" spans="1:16" ht="12.75">
      <c r="A72" s="12"/>
      <c r="B72" s="6"/>
      <c r="C72" s="6"/>
      <c r="D72" s="6"/>
      <c r="E72" s="6"/>
      <c r="F72" s="6"/>
      <c r="G72" s="6"/>
      <c r="H72" s="6"/>
      <c r="L72" s="2"/>
      <c r="M72" s="10"/>
      <c r="N72" s="8"/>
      <c r="O72" s="23"/>
      <c r="P72" s="1"/>
    </row>
    <row r="73" spans="1:16" ht="12.75">
      <c r="A73" s="12"/>
      <c r="B73" s="6"/>
      <c r="C73" s="6"/>
      <c r="D73" s="6"/>
      <c r="E73" s="6"/>
      <c r="F73" s="6"/>
      <c r="G73" s="6"/>
      <c r="H73" s="6"/>
      <c r="L73" s="2"/>
      <c r="M73" s="10"/>
      <c r="N73" s="10"/>
      <c r="O73" s="23"/>
      <c r="P73" s="1"/>
    </row>
    <row r="74" spans="1:16" ht="12.75">
      <c r="A74" s="12"/>
      <c r="B74" s="6"/>
      <c r="C74" s="6"/>
      <c r="D74" s="6"/>
      <c r="E74" s="6"/>
      <c r="F74" s="6"/>
      <c r="G74" s="6"/>
      <c r="H74" s="6"/>
      <c r="L74" s="2"/>
      <c r="M74" s="10"/>
      <c r="N74" s="8"/>
      <c r="O74" s="23"/>
      <c r="P74" s="1"/>
    </row>
    <row r="75" spans="1:16" ht="12.75">
      <c r="A75" s="12"/>
      <c r="B75" s="6"/>
      <c r="C75" s="6"/>
      <c r="D75" s="6"/>
      <c r="E75" s="6"/>
      <c r="F75" s="6"/>
      <c r="G75" s="6"/>
      <c r="H75" s="6"/>
      <c r="L75" s="2"/>
      <c r="M75" s="10"/>
      <c r="N75" s="8"/>
      <c r="O75" s="23"/>
      <c r="P75" s="1"/>
    </row>
    <row r="76" spans="1:16" ht="12.75">
      <c r="A76" s="12"/>
      <c r="B76" s="6"/>
      <c r="C76" s="6"/>
      <c r="D76" s="6"/>
      <c r="E76" s="6"/>
      <c r="F76" s="6"/>
      <c r="G76" s="6"/>
      <c r="H76" s="6"/>
      <c r="L76" s="2"/>
      <c r="M76" s="10"/>
      <c r="N76" s="8"/>
      <c r="O76" s="23"/>
      <c r="P76" s="1"/>
    </row>
    <row r="77" spans="1:16" ht="12.75">
      <c r="A77" s="12"/>
      <c r="B77" s="6"/>
      <c r="C77" s="6"/>
      <c r="D77" s="6"/>
      <c r="E77" s="6"/>
      <c r="F77" s="6"/>
      <c r="G77" s="6"/>
      <c r="H77" s="6"/>
      <c r="L77" s="2"/>
      <c r="M77" s="10"/>
      <c r="N77" s="8"/>
      <c r="O77" s="23"/>
      <c r="P77" s="1"/>
    </row>
    <row r="78" spans="1:16" ht="12.75">
      <c r="A78" s="12"/>
      <c r="B78" s="6"/>
      <c r="C78" s="6"/>
      <c r="D78" s="6"/>
      <c r="E78" s="6"/>
      <c r="F78" s="6"/>
      <c r="G78" s="6"/>
      <c r="H78" s="6"/>
      <c r="L78" s="2"/>
      <c r="M78" s="8"/>
      <c r="N78" s="8"/>
      <c r="O78" s="23"/>
      <c r="P78" s="1"/>
    </row>
    <row r="79" spans="1:16" ht="12.75">
      <c r="A79" s="12"/>
      <c r="B79" s="6"/>
      <c r="C79" s="6"/>
      <c r="D79" s="6"/>
      <c r="E79" s="6"/>
      <c r="F79" s="6"/>
      <c r="G79" s="6"/>
      <c r="H79" s="6"/>
      <c r="L79" s="2"/>
      <c r="M79" s="10"/>
      <c r="N79" s="8"/>
      <c r="O79" s="23"/>
      <c r="P79" s="1"/>
    </row>
    <row r="80" spans="1:16" ht="12.75">
      <c r="A80" s="12"/>
      <c r="B80" s="6"/>
      <c r="C80" s="6"/>
      <c r="D80" s="6"/>
      <c r="E80" s="6"/>
      <c r="F80" s="6"/>
      <c r="G80" s="6"/>
      <c r="H80" s="6"/>
      <c r="L80" s="2"/>
      <c r="M80" s="10"/>
      <c r="N80" s="8"/>
      <c r="O80" s="23"/>
      <c r="P80" s="1"/>
    </row>
    <row r="81" spans="1:16" ht="12.75">
      <c r="A81" s="12"/>
      <c r="F81" s="6"/>
      <c r="G81" s="6"/>
      <c r="H81" s="6"/>
      <c r="L81" s="2"/>
      <c r="M81" s="10"/>
      <c r="N81" s="8"/>
      <c r="O81" s="23"/>
      <c r="P81" s="1"/>
    </row>
    <row r="82" spans="1:15" ht="12.75">
      <c r="A82" s="12"/>
      <c r="G82" s="6"/>
      <c r="H82" s="6"/>
      <c r="O82" s="8"/>
    </row>
    <row r="83" spans="1:16" ht="12.75">
      <c r="A83" s="12"/>
      <c r="H83" s="6"/>
      <c r="M83" s="11"/>
      <c r="N83" s="26"/>
      <c r="O83" s="11"/>
      <c r="P83" s="19"/>
    </row>
    <row r="84" spans="13:16" ht="12.75">
      <c r="M84" s="26"/>
      <c r="N84" s="26"/>
      <c r="O84" s="26"/>
      <c r="P84" s="19"/>
    </row>
    <row r="85" ht="12.75">
      <c r="K85" s="5"/>
    </row>
    <row r="86" spans="13:16" ht="12.75">
      <c r="M86" s="3"/>
      <c r="N86" s="12"/>
      <c r="O86" s="33"/>
      <c r="P86" s="3"/>
    </row>
    <row r="87" spans="13:16" ht="12.75">
      <c r="M87" s="10"/>
      <c r="N87" s="8"/>
      <c r="O87" s="10"/>
      <c r="P87" s="1"/>
    </row>
    <row r="88" spans="13:16" ht="12.75">
      <c r="M88" s="8"/>
      <c r="N88" s="8"/>
      <c r="O88" s="10"/>
      <c r="P88" s="1"/>
    </row>
    <row r="90" spans="12:16" ht="12.75">
      <c r="L90" s="5"/>
      <c r="P90" s="1"/>
    </row>
    <row r="91" spans="13:16" ht="12.75">
      <c r="M91" s="11"/>
      <c r="N91" s="10"/>
      <c r="O91" s="16"/>
      <c r="P91" s="17"/>
    </row>
    <row r="92" spans="13:16" ht="12.75">
      <c r="M92" s="10"/>
      <c r="N92" s="8"/>
      <c r="O92" s="10"/>
      <c r="P92" s="19"/>
    </row>
    <row r="94" spans="13:16" ht="12.75">
      <c r="M94" s="3"/>
      <c r="N94" s="12"/>
      <c r="O94" s="3"/>
      <c r="P94" s="3"/>
    </row>
    <row r="95" spans="11:16" ht="12.75">
      <c r="K95" s="5"/>
      <c r="M95" s="10"/>
      <c r="N95" s="8"/>
      <c r="O95" s="10"/>
      <c r="P95" s="1"/>
    </row>
    <row r="96" spans="13:16" ht="12.75">
      <c r="M96" s="8"/>
      <c r="N96" s="8"/>
      <c r="O96" s="10"/>
      <c r="P96" s="1"/>
    </row>
    <row r="98" spans="12:16" ht="12.75">
      <c r="L98" s="5"/>
      <c r="P98" s="1"/>
    </row>
    <row r="99" spans="13:16" ht="12.75">
      <c r="M99" s="11"/>
      <c r="N99" s="10"/>
      <c r="O99" s="16"/>
      <c r="P99" s="17"/>
    </row>
    <row r="101" ht="12.75">
      <c r="P101" s="10"/>
    </row>
    <row r="102" ht="12.75">
      <c r="P102" s="10"/>
    </row>
    <row r="103" ht="12.75">
      <c r="P103" s="1"/>
    </row>
    <row r="104" ht="12.75">
      <c r="A104" s="5"/>
    </row>
    <row r="106" spans="1:3" ht="12.75">
      <c r="A106" s="14"/>
      <c r="B106" s="15"/>
      <c r="C106" s="14"/>
    </row>
    <row r="108" spans="1:3" ht="12.75">
      <c r="A108" s="5"/>
      <c r="B108" s="5"/>
      <c r="C108" s="18"/>
    </row>
    <row r="110" spans="3:4" ht="12.75">
      <c r="C110" s="8"/>
      <c r="D110" s="1"/>
    </row>
    <row r="111" spans="3:4" ht="12.75">
      <c r="C111" s="8"/>
      <c r="D111" s="1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3"/>
      <c r="B114" s="6"/>
      <c r="C114" s="6"/>
      <c r="D114" s="6"/>
      <c r="E114" s="6"/>
      <c r="F114" s="6"/>
      <c r="G114" s="6"/>
      <c r="H114" s="6"/>
    </row>
    <row r="115" spans="1:8" ht="12.75">
      <c r="A115" s="3"/>
      <c r="B115" s="6"/>
      <c r="C115" s="6"/>
      <c r="D115" s="6"/>
      <c r="E115" s="6"/>
      <c r="F115" s="6"/>
      <c r="G115" s="6"/>
      <c r="H115" s="6"/>
    </row>
    <row r="116" spans="1:8" ht="12.75">
      <c r="A116" s="3"/>
      <c r="B116" s="6"/>
      <c r="C116" s="6"/>
      <c r="D116" s="6"/>
      <c r="E116" s="6"/>
      <c r="F116" s="6"/>
      <c r="G116" s="6"/>
      <c r="H116" s="6"/>
    </row>
    <row r="117" spans="1:8" ht="12.75">
      <c r="A117" s="3"/>
      <c r="B117" s="6"/>
      <c r="C117" s="6"/>
      <c r="D117" s="6"/>
      <c r="E117" s="6"/>
      <c r="F117" s="6"/>
      <c r="G117" s="6"/>
      <c r="H117" s="6"/>
    </row>
    <row r="118" spans="1:8" ht="12.75">
      <c r="A118" s="3"/>
      <c r="B118" s="6"/>
      <c r="C118" s="6"/>
      <c r="D118" s="6"/>
      <c r="E118" s="6"/>
      <c r="F118" s="6"/>
      <c r="G118" s="6"/>
      <c r="H118" s="6"/>
    </row>
    <row r="119" spans="1:8" ht="12.75">
      <c r="A119" s="3"/>
      <c r="B119" s="6"/>
      <c r="C119" s="6"/>
      <c r="D119" s="6"/>
      <c r="E119" s="6"/>
      <c r="F119" s="6"/>
      <c r="G119" s="6"/>
      <c r="H119" s="6"/>
    </row>
    <row r="120" spans="1:8" ht="12.75">
      <c r="A120" s="3"/>
      <c r="B120" s="6"/>
      <c r="C120" s="6"/>
      <c r="D120" s="6"/>
      <c r="E120" s="6"/>
      <c r="F120" s="6"/>
      <c r="G120" s="6"/>
      <c r="H120" s="6"/>
    </row>
    <row r="121" spans="1:8" ht="12.75">
      <c r="A121" s="3"/>
      <c r="B121" s="6"/>
      <c r="C121" s="6"/>
      <c r="D121" s="6"/>
      <c r="E121" s="6"/>
      <c r="F121" s="6"/>
      <c r="G121" s="6"/>
      <c r="H121" s="6"/>
    </row>
    <row r="122" spans="1:8" ht="12.75">
      <c r="A122" s="3"/>
      <c r="B122" s="6"/>
      <c r="C122" s="6"/>
      <c r="D122" s="6"/>
      <c r="E122" s="6"/>
      <c r="F122" s="6"/>
      <c r="G122" s="6"/>
      <c r="H122" s="6"/>
    </row>
    <row r="123" spans="1:8" ht="12.75">
      <c r="A123" s="3"/>
      <c r="B123" s="6"/>
      <c r="C123" s="6"/>
      <c r="D123" s="6"/>
      <c r="E123" s="6"/>
      <c r="F123" s="6"/>
      <c r="G123" s="6"/>
      <c r="H123" s="6"/>
    </row>
    <row r="124" spans="1:8" ht="12.75">
      <c r="A124" s="3"/>
      <c r="B124" s="6"/>
      <c r="C124" s="6"/>
      <c r="D124" s="6"/>
      <c r="E124" s="6"/>
      <c r="F124" s="6"/>
      <c r="G124" s="6"/>
      <c r="H124" s="6"/>
    </row>
    <row r="125" spans="1:8" ht="12.75">
      <c r="A125" s="3"/>
      <c r="B125" s="6"/>
      <c r="C125" s="6"/>
      <c r="D125" s="6"/>
      <c r="E125" s="6"/>
      <c r="F125" s="6"/>
      <c r="G125" s="6"/>
      <c r="H125" s="6"/>
    </row>
    <row r="126" spans="1:8" ht="12.75">
      <c r="A126" s="3"/>
      <c r="B126" s="6"/>
      <c r="C126" s="6"/>
      <c r="D126" s="6"/>
      <c r="E126" s="6"/>
      <c r="F126" s="6"/>
      <c r="G126" s="6"/>
      <c r="H126" s="6"/>
    </row>
    <row r="127" spans="1:8" ht="12.75">
      <c r="A127" s="3"/>
      <c r="B127" s="6"/>
      <c r="C127" s="6"/>
      <c r="D127" s="6"/>
      <c r="E127" s="6"/>
      <c r="F127" s="6"/>
      <c r="G127" s="6"/>
      <c r="H127" s="6"/>
    </row>
    <row r="128" spans="1:8" ht="12.75">
      <c r="A128" s="3"/>
      <c r="B128" s="6"/>
      <c r="C128" s="6"/>
      <c r="D128" s="6"/>
      <c r="E128" s="6"/>
      <c r="F128" s="6"/>
      <c r="G128" s="6"/>
      <c r="H128" s="6"/>
    </row>
    <row r="129" spans="1:8" ht="12.75">
      <c r="A129" s="3"/>
      <c r="B129" s="6"/>
      <c r="C129" s="6"/>
      <c r="D129" s="6"/>
      <c r="E129" s="6"/>
      <c r="F129" s="6"/>
      <c r="G129" s="6"/>
      <c r="H129" s="6"/>
    </row>
    <row r="130" spans="1:8" ht="12.75">
      <c r="A130" s="3"/>
      <c r="B130" s="6"/>
      <c r="C130" s="6"/>
      <c r="D130" s="6"/>
      <c r="E130" s="6"/>
      <c r="F130" s="6"/>
      <c r="G130" s="6"/>
      <c r="H130" s="6"/>
    </row>
    <row r="131" spans="1:8" ht="12.75">
      <c r="A131" s="3"/>
      <c r="B131" s="6"/>
      <c r="C131" s="6"/>
      <c r="D131" s="6"/>
      <c r="E131" s="6"/>
      <c r="F131" s="6"/>
      <c r="G131" s="6"/>
      <c r="H131" s="6"/>
    </row>
    <row r="132" spans="1:8" ht="12.75">
      <c r="A132" s="3"/>
      <c r="B132" s="6"/>
      <c r="C132" s="6"/>
      <c r="D132" s="6"/>
      <c r="E132" s="6"/>
      <c r="F132" s="6"/>
      <c r="G132" s="6"/>
      <c r="H132" s="6"/>
    </row>
    <row r="133" spans="1:8" ht="12.75">
      <c r="A133" s="3"/>
      <c r="B133" s="6"/>
      <c r="C133" s="6"/>
      <c r="D133" s="6"/>
      <c r="E133" s="6"/>
      <c r="F133" s="6"/>
      <c r="G133" s="6"/>
      <c r="H133" s="6"/>
    </row>
    <row r="134" spans="1:8" ht="12.75">
      <c r="A134" s="3"/>
      <c r="B134" s="6"/>
      <c r="C134" s="6"/>
      <c r="D134" s="6"/>
      <c r="E134" s="6"/>
      <c r="F134" s="6"/>
      <c r="G134" s="6"/>
      <c r="H134" s="6"/>
    </row>
    <row r="135" spans="1:8" ht="12.75">
      <c r="A135" s="3"/>
      <c r="B135" s="6"/>
      <c r="C135" s="6"/>
      <c r="D135" s="6"/>
      <c r="E135" s="6"/>
      <c r="F135" s="6"/>
      <c r="G135" s="6"/>
      <c r="H135" s="6"/>
    </row>
    <row r="136" spans="1:8" ht="12.75">
      <c r="A136" s="3"/>
      <c r="F136" s="6"/>
      <c r="G136" s="6"/>
      <c r="H136" s="6"/>
    </row>
    <row r="137" spans="1:8" ht="12.75">
      <c r="A137" s="3"/>
      <c r="G137" s="6"/>
      <c r="H137" s="6"/>
    </row>
    <row r="138" spans="1:8" ht="12.75">
      <c r="A138" s="3"/>
      <c r="H138" s="6"/>
    </row>
    <row r="139" ht="12.75">
      <c r="F139" s="13" t="s">
        <v>11</v>
      </c>
    </row>
  </sheetData>
  <sheetProtection/>
  <printOptions/>
  <pageMargins left="0.75" right="0.25" top="1.5" bottom="0.25" header="0.5" footer="0.5"/>
  <pageSetup horizontalDpi="600" verticalDpi="600" orientation="portrait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 6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heinoldd</dc:creator>
  <cp:keywords/>
  <dc:description/>
  <cp:lastModifiedBy>Daniel Hylbert</cp:lastModifiedBy>
  <cp:lastPrinted>2017-06-20T14:57:56Z</cp:lastPrinted>
  <dcterms:created xsi:type="dcterms:W3CDTF">2004-04-06T16:57:05Z</dcterms:created>
  <dcterms:modified xsi:type="dcterms:W3CDTF">2017-06-20T15:00:10Z</dcterms:modified>
  <cp:category/>
  <cp:version/>
  <cp:contentType/>
  <cp:contentStatus/>
</cp:coreProperties>
</file>